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902EA043-E524-4C94-979B-3495FB856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B36" i="1"/>
  <c r="B33" i="1"/>
  <c r="C27" i="1"/>
  <c r="B31" i="1"/>
  <c r="B29" i="1" l="1"/>
</calcChain>
</file>

<file path=xl/sharedStrings.xml><?xml version="1.0" encoding="utf-8"?>
<sst xmlns="http://schemas.openxmlformats.org/spreadsheetml/2006/main" count="116" uniqueCount="79">
  <si>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</si>
  <si>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</si>
  <si>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</si>
  <si>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</si>
  <si>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</si>
  <si>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</si>
  <si>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</si>
  <si>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</si>
  <si>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</si>
  <si>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</si>
  <si>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30.05.2026.</t>
  </si>
  <si>
    <t>01.06.2026.</t>
  </si>
  <si>
    <t>IZVOD  BR. 120</t>
  </si>
  <si>
    <t>UPLATA ZA MOBILNI</t>
  </si>
  <si>
    <t>DIREKTNA PLAĆANJA RFZO - LEKOVI U SEKUNDARNOJ I TERCIJARNOJ ZZ 071</t>
  </si>
  <si>
    <t>DIREKTNA PLAĆANJA RFZO - DIJALIZA LEKOVI PO POSEBNOM REŽIMU C LISTA 074</t>
  </si>
  <si>
    <t>DIREKTNA PLAĆANJA  - KRV I PRODUKTI OD KRVI 076</t>
  </si>
  <si>
    <t>DIREKTNA PLAĆANJA RFZO - UGRADNI MATERIJAL U ORTOPEDIJI 077</t>
  </si>
  <si>
    <t>DIREKTNA PLAĆANJA RFZO - IMPLANTANTI U ORTOPEDIJI - PROTEZE 078</t>
  </si>
  <si>
    <t>DIREKTNA PLAĆANJA RFZO - ENERGENTI U SZ 07C</t>
  </si>
  <si>
    <t>DIREKTNA PLAĆANJA RFZO - MATERIJAL ZA DIJALIZU 080</t>
  </si>
  <si>
    <t>DIREKTNA PLAĆANJA RFZO - STENTOVI 082</t>
  </si>
  <si>
    <t>DIREKTNA PLAĆANJA RFZO - SANITETSKI I MEDICINSKI MATERIJAL  SZ 085</t>
  </si>
  <si>
    <t>DIREKTNA PLAĆANJA RFZO - REAGENSI U SEKUNDARNOJ ZDRAVSTVENOJ ZAŠTITI 086</t>
  </si>
  <si>
    <t xml:space="preserve">UPLATA PRENOS SREDSTAVA ZA PLATU- DIREKTORSKI I SINDIKALNI DODATAK 05-2026 </t>
  </si>
  <si>
    <t>UPLATA RFZO LESKOVAC - PLATA 07A 05-2026 II DEO</t>
  </si>
  <si>
    <t>UPLATA RFZO LESKOVAC - PREVOZ 07B 05-2026</t>
  </si>
  <si>
    <t>UPLATA OBUSTAVE - DISCIPLINSKA KAZNA</t>
  </si>
  <si>
    <t>UPLATA DIREKTNA PLAĆANJA RFZO - LEKOVI U SEKUNDARNOJ I TERCIJARNOJ ZZ 071</t>
  </si>
  <si>
    <t>UPLATA DIREKTNA PLAĆANJA RFZO - CITOSTATICI SA  LISTE LEKOVA 071</t>
  </si>
  <si>
    <t>UPLATA DIREKTNA PLAĆANJA RFZO - DIJALIZA LEKOVI PO POSEBNOM REŽIMU C LISTA 074</t>
  </si>
  <si>
    <t>UPLATA DIREKTNA PLAĆANJA  - KRV I PRODUKTI OD KRVI 076</t>
  </si>
  <si>
    <t>UPLATA DIREKTNA PLAĆANJA RFZO - UGRADNI MATERIJAL U ORTOPEDIJI 077</t>
  </si>
  <si>
    <t>UPLATA DIREKTNA PLAĆANJA RFZO - IMPLANTANTI U ORTOPEDIJI - PROTEZE 078</t>
  </si>
  <si>
    <t>UPLATA DIREKTNA PLAĆANJA RFZO - ENERGENTI U SZ 07C</t>
  </si>
  <si>
    <t>UPLATA DIREKTNA PLAĆANJA RFZO - MATERIJAL ZA DIJALIZU 080</t>
  </si>
  <si>
    <t>UPLATA DIREKTNA PLAĆANJA RFZO - STENTOVI 082</t>
  </si>
  <si>
    <t>UPLATA DIREKTNA PLAĆANJA RFZO - SANITETSKI I MEDICINSKI MATERIJAL  SZ 085</t>
  </si>
  <si>
    <t>UPLATA DIREKTNA PLAĆANJA RFZO - REAGENSI U SEKUNDARNOJ ZDRAVSTVENOJ ZAŠTITI 086</t>
  </si>
  <si>
    <t>INPHARM  CO DOO BEOGRAD</t>
  </si>
  <si>
    <t>BEOHEM-3 DOO</t>
  </si>
  <si>
    <t>PHARMASWISS  DOO BEOGRAD</t>
  </si>
  <si>
    <t>FARMALOGIST DOO BEOGRAD</t>
  </si>
  <si>
    <t>MEDIKUNION DOO BEOGRAD</t>
  </si>
  <si>
    <t>B.BRAUN ADRIA RSRB DOO BEOGRAD</t>
  </si>
  <si>
    <t>ASPECTUM  BG DOO</t>
  </si>
  <si>
    <t>AMICUS SRB.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</si>
  <si>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</si>
  <si>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</si>
  <si>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</si>
  <si>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</si>
  <si>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</si>
  <si>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MAKLER DOO BEOGRAD</t>
  </si>
  <si>
    <t>MAYMEDICA DOO BEOGRAD</t>
  </si>
  <si>
    <t>ECOTRADE BG DOO NIŠ</t>
  </si>
  <si>
    <t>YUGOROSGAZ AD Beograd</t>
  </si>
  <si>
    <t>MEGAPHARM DOO</t>
  </si>
  <si>
    <t>SN MEDIC DOO BEOGRAD</t>
  </si>
  <si>
    <t>ETERMEDICAL</t>
  </si>
  <si>
    <t>FLORA KOMERC DOO GORNJI MILANOVAC</t>
  </si>
  <si>
    <t>MEDIV DOO BEOGRAD - NOVI BEOGRAD</t>
  </si>
  <si>
    <t>PROFESIONAL MEDIC DOO</t>
  </si>
  <si>
    <t>ZOREX PHARMA</t>
  </si>
  <si>
    <t>FUTURE PHARM DOO STARA PAZOVA</t>
  </si>
  <si>
    <t>ATAN MARK DOO BEOGRAD</t>
  </si>
  <si>
    <t>MEDICA LINEA PHARM</t>
  </si>
  <si>
    <t>INEL MEDIK VP D.O.O. BEOGRAD-VRČIN</t>
  </si>
  <si>
    <t>VICOR DOO NOVI BEOGRAD</t>
  </si>
  <si>
    <t>LAYON   DOO</t>
  </si>
  <si>
    <t>PROMEDIA DOO KIKINDA</t>
  </si>
  <si>
    <t>YUNYCOM DOO BEOGRAD</t>
  </si>
  <si>
    <t>SCOR DOO</t>
  </si>
  <si>
    <t>Team Medical</t>
  </si>
  <si>
    <t>DIREKTNA PLAĆANJA RFZO - CITOSTATICI SA  LISTE LEKOVA 073</t>
  </si>
  <si>
    <t>PLATA 07A</t>
  </si>
  <si>
    <t>PLATA 05-2026 II DEO</t>
  </si>
  <si>
    <t>PRENOS SREDSTAVA ZA PLATU - DIREKTORSKI I SINDIKALNI DODATAK 05-2026</t>
  </si>
  <si>
    <t>PREVOZ 07B</t>
  </si>
  <si>
    <t>PREVOZ05-2026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</si>
</sst>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1"/>
  <sheetViews>
    <sheetView tabSelected="1" topLeftCell="A4" zoomScaleNormal="100" workbookViewId="0">
      <selection activeCell="E88" sqref="E8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2444670.5299999998</v>
      </c>
    </row>
    <row r="8" spans="1:3" x14ac:dyDescent="0.25">
      <c r="A8" s="4" t="s">
        <v>2</v>
      </c>
      <c r="B8" s="5" t="s">
        <v>10</v>
      </c>
      <c r="C8" s="6">
        <v>2283114.29</v>
      </c>
    </row>
    <row r="9" spans="1:3" x14ac:dyDescent="0.25">
      <c r="A9" s="4" t="s">
        <v>6</v>
      </c>
      <c r="B9" s="5" t="s">
        <v>11</v>
      </c>
      <c r="C9" s="6">
        <v>26319</v>
      </c>
    </row>
    <row r="10" spans="1:3" x14ac:dyDescent="0.25">
      <c r="A10" s="4" t="s">
        <v>24</v>
      </c>
      <c r="B10" s="5" t="s">
        <v>11</v>
      </c>
      <c r="C10" s="6">
        <v>131247.34</v>
      </c>
    </row>
    <row r="11" spans="1:3" x14ac:dyDescent="0.25">
      <c r="A11" s="4" t="s">
        <v>25</v>
      </c>
      <c r="B11" s="5" t="s">
        <v>11</v>
      </c>
      <c r="C11" s="6">
        <v>160772770.13999999</v>
      </c>
    </row>
    <row r="12" spans="1:3" x14ac:dyDescent="0.25">
      <c r="A12" s="4" t="s">
        <v>26</v>
      </c>
      <c r="B12" s="5" t="s">
        <v>11</v>
      </c>
      <c r="C12" s="6">
        <v>5830620.96</v>
      </c>
    </row>
    <row r="13" spans="1:3" x14ac:dyDescent="0.25">
      <c r="A13" s="4" t="s">
        <v>13</v>
      </c>
      <c r="B13" s="5" t="s">
        <v>11</v>
      </c>
      <c r="C13" s="6">
        <v>131972.5</v>
      </c>
    </row>
    <row r="14" spans="1:3" x14ac:dyDescent="0.25">
      <c r="A14" s="4" t="s">
        <v>27</v>
      </c>
      <c r="B14" s="5" t="s">
        <v>11</v>
      </c>
      <c r="C14" s="6">
        <v>3264.74</v>
      </c>
    </row>
    <row r="15" spans="1:3" x14ac:dyDescent="0.25">
      <c r="A15" s="4" t="s">
        <v>28</v>
      </c>
      <c r="B15" s="5" t="s">
        <v>11</v>
      </c>
      <c r="C15" s="6">
        <v>26362371</v>
      </c>
    </row>
    <row r="16" spans="1:3" x14ac:dyDescent="0.25">
      <c r="A16" s="4" t="s">
        <v>29</v>
      </c>
      <c r="B16" s="5" t="s">
        <v>11</v>
      </c>
      <c r="C16" s="6">
        <v>6254397.96</v>
      </c>
    </row>
    <row r="17" spans="1:3" x14ac:dyDescent="0.25">
      <c r="A17" s="4" t="s">
        <v>30</v>
      </c>
      <c r="B17" s="5" t="s">
        <v>11</v>
      </c>
      <c r="C17" s="6">
        <v>4538857.0599999996</v>
      </c>
    </row>
    <row r="18" spans="1:3" x14ac:dyDescent="0.25">
      <c r="A18" s="4" t="s">
        <v>31</v>
      </c>
      <c r="B18" s="5" t="s">
        <v>11</v>
      </c>
      <c r="C18" s="6">
        <v>241344</v>
      </c>
    </row>
    <row r="19" spans="1:3" x14ac:dyDescent="0.25">
      <c r="A19" s="4" t="s">
        <v>32</v>
      </c>
      <c r="B19" s="5" t="s">
        <v>11</v>
      </c>
      <c r="C19" s="6">
        <v>3562405</v>
      </c>
    </row>
    <row r="20" spans="1:3" x14ac:dyDescent="0.25">
      <c r="A20" s="4" t="s">
        <v>33</v>
      </c>
      <c r="B20" s="5" t="s">
        <v>11</v>
      </c>
      <c r="C20" s="6">
        <v>6303722.7999999998</v>
      </c>
    </row>
    <row r="21" spans="1:3" x14ac:dyDescent="0.25">
      <c r="A21" s="4" t="s">
        <v>34</v>
      </c>
      <c r="B21" s="5" t="s">
        <v>11</v>
      </c>
      <c r="C21" s="6">
        <v>4755920.51</v>
      </c>
    </row>
    <row r="22" spans="1:3" x14ac:dyDescent="0.25">
      <c r="A22" s="4" t="s">
        <v>35</v>
      </c>
      <c r="B22" s="5" t="s">
        <v>11</v>
      </c>
      <c r="C22" s="6">
        <v>34650</v>
      </c>
    </row>
    <row r="23" spans="1:3" x14ac:dyDescent="0.25">
      <c r="A23" s="4" t="s">
        <v>36</v>
      </c>
      <c r="B23" s="5" t="s">
        <v>11</v>
      </c>
      <c r="C23" s="6">
        <v>1795200</v>
      </c>
    </row>
    <row r="24" spans="1:3" x14ac:dyDescent="0.25">
      <c r="A24" s="4" t="s">
        <v>37</v>
      </c>
      <c r="B24" s="5" t="s">
        <v>11</v>
      </c>
      <c r="C24" s="6">
        <v>6532673.8600000003</v>
      </c>
    </row>
    <row r="25" spans="1:3" x14ac:dyDescent="0.25">
      <c r="A25" s="4" t="s">
        <v>38</v>
      </c>
      <c r="B25" s="5" t="s">
        <v>11</v>
      </c>
      <c r="C25" s="6">
        <v>25057365.16</v>
      </c>
    </row>
    <row r="26" spans="1:3" ht="13.5" customHeight="1" x14ac:dyDescent="0.25">
      <c r="A26" s="9" t="s">
        <v>5</v>
      </c>
      <c r="B26" s="5" t="s">
        <v>11</v>
      </c>
      <c r="C26" s="2">
        <v>252173545.78999999</v>
      </c>
    </row>
    <row r="27" spans="1:3" x14ac:dyDescent="0.25">
      <c r="B27" s="5"/>
      <c r="C27" s="8">
        <f>C8+C9+C10+C11+C12+C13+C14+C15+C16+C17+C18+C19+C20+C21+C22+C23+C24+C25-C26</f>
        <v>2444670.530000031</v>
      </c>
    </row>
    <row r="28" spans="1:3" x14ac:dyDescent="0.25">
      <c r="B28" s="5"/>
      <c r="C28" s="7"/>
    </row>
    <row r="29" spans="1:3" s="1" customFormat="1" x14ac:dyDescent="0.25">
      <c r="A29" s="1" t="s">
        <v>7</v>
      </c>
      <c r="B29" s="10" t="str">
        <f>A4</f>
        <v>01.06.2026.</v>
      </c>
      <c r="C29" s="11"/>
    </row>
    <row r="30" spans="1:3" ht="17.25" customHeight="1" x14ac:dyDescent="0.25"/>
    <row r="31" spans="1:3" s="1" customFormat="1" x14ac:dyDescent="0.25">
      <c r="A31" s="12" t="s">
        <v>8</v>
      </c>
      <c r="B31" s="13">
        <f>SUM(B32:B32)</f>
        <v>0</v>
      </c>
      <c r="C31" s="11"/>
    </row>
    <row r="32" spans="1:3" x14ac:dyDescent="0.25">
      <c r="A32" s="14" t="s">
        <v>9</v>
      </c>
      <c r="B32" s="15">
        <v>0</v>
      </c>
    </row>
    <row r="33" spans="1:3" s="1" customFormat="1" x14ac:dyDescent="0.25">
      <c r="A33" s="12" t="s">
        <v>74</v>
      </c>
      <c r="B33" s="13">
        <f>B35+B34</f>
        <v>160904017.47999999</v>
      </c>
      <c r="C33" s="11"/>
    </row>
    <row r="34" spans="1:3" x14ac:dyDescent="0.25">
      <c r="A34" s="16" t="s">
        <v>75</v>
      </c>
      <c r="B34" s="17">
        <v>160772770.13999999</v>
      </c>
    </row>
    <row r="35" spans="1:3" x14ac:dyDescent="0.25">
      <c r="A35" s="14" t="s">
        <v>76</v>
      </c>
      <c r="B35" s="15">
        <v>131247.34</v>
      </c>
    </row>
    <row r="36" spans="1:3" s="1" customFormat="1" x14ac:dyDescent="0.25">
      <c r="A36" s="12" t="s">
        <v>77</v>
      </c>
      <c r="B36" s="13">
        <f>B37</f>
        <v>5830620.96</v>
      </c>
      <c r="C36" s="11"/>
    </row>
    <row r="37" spans="1:3" x14ac:dyDescent="0.25">
      <c r="A37" s="14" t="s">
        <v>78</v>
      </c>
      <c r="B37" s="15">
        <v>5830620.96</v>
      </c>
    </row>
    <row r="38" spans="1:3" s="1" customFormat="1" x14ac:dyDescent="0.25">
      <c r="A38" s="12" t="s">
        <v>14</v>
      </c>
      <c r="B38" s="13">
        <v>26362371</v>
      </c>
      <c r="C38" s="11"/>
    </row>
    <row r="39" spans="1:3" x14ac:dyDescent="0.25">
      <c r="A39" s="16" t="s">
        <v>39</v>
      </c>
      <c r="B39" s="17">
        <v>315907.05</v>
      </c>
    </row>
    <row r="40" spans="1:3" x14ac:dyDescent="0.25">
      <c r="A40" s="16" t="s">
        <v>40</v>
      </c>
      <c r="B40" s="17">
        <v>4760987</v>
      </c>
    </row>
    <row r="41" spans="1:3" x14ac:dyDescent="0.25">
      <c r="A41" s="16" t="s">
        <v>41</v>
      </c>
      <c r="B41" s="17">
        <v>15133.27</v>
      </c>
    </row>
    <row r="42" spans="1:3" x14ac:dyDescent="0.25">
      <c r="A42" s="16" t="s">
        <v>42</v>
      </c>
      <c r="B42" s="17">
        <v>2556892.59</v>
      </c>
    </row>
    <row r="43" spans="1:3" x14ac:dyDescent="0.25">
      <c r="A43" s="16" t="s">
        <v>43</v>
      </c>
      <c r="B43" s="17">
        <v>624800</v>
      </c>
    </row>
    <row r="44" spans="1:3" x14ac:dyDescent="0.25">
      <c r="A44" s="16" t="s">
        <v>44</v>
      </c>
      <c r="B44" s="17">
        <v>342202.52</v>
      </c>
    </row>
    <row r="45" spans="1:3" x14ac:dyDescent="0.25">
      <c r="A45" s="16" t="s">
        <v>45</v>
      </c>
      <c r="B45" s="17">
        <v>22634.7</v>
      </c>
    </row>
    <row r="46" spans="1:3" x14ac:dyDescent="0.25">
      <c r="A46" s="16" t="s">
        <v>46</v>
      </c>
      <c r="B46" s="17">
        <v>1065447.3500000001</v>
      </c>
    </row>
    <row r="47" spans="1:3" x14ac:dyDescent="0.25">
      <c r="A47" s="16" t="s">
        <v>47</v>
      </c>
      <c r="B47" s="17">
        <v>17613.29</v>
      </c>
    </row>
    <row r="48" spans="1:3" x14ac:dyDescent="0.25">
      <c r="A48" s="16" t="s">
        <v>48</v>
      </c>
      <c r="B48" s="17">
        <v>4366149.04</v>
      </c>
    </row>
    <row r="49" spans="1:3" x14ac:dyDescent="0.25">
      <c r="A49" s="16" t="s">
        <v>49</v>
      </c>
      <c r="B49" s="17">
        <v>8213353.6100000003</v>
      </c>
    </row>
    <row r="50" spans="1:3" x14ac:dyDescent="0.25">
      <c r="A50" s="16" t="s">
        <v>50</v>
      </c>
      <c r="B50" s="17">
        <v>557254.28</v>
      </c>
    </row>
    <row r="51" spans="1:3" x14ac:dyDescent="0.25">
      <c r="A51" s="14" t="s">
        <v>51</v>
      </c>
      <c r="B51" s="15">
        <v>3503996.3</v>
      </c>
    </row>
    <row r="52" spans="1:3" s="1" customFormat="1" x14ac:dyDescent="0.25">
      <c r="A52" s="12" t="s">
        <v>73</v>
      </c>
      <c r="B52" s="13">
        <v>6254397.96</v>
      </c>
      <c r="C52" s="11"/>
    </row>
    <row r="53" spans="1:3" x14ac:dyDescent="0.25">
      <c r="A53" s="16" t="s">
        <v>41</v>
      </c>
      <c r="B53" s="17">
        <v>2149062.41</v>
      </c>
    </row>
    <row r="54" spans="1:3" x14ac:dyDescent="0.25">
      <c r="A54" s="16" t="s">
        <v>42</v>
      </c>
      <c r="B54" s="17">
        <v>920037.37</v>
      </c>
    </row>
    <row r="55" spans="1:3" x14ac:dyDescent="0.25">
      <c r="A55" s="16" t="s">
        <v>46</v>
      </c>
      <c r="B55" s="17">
        <v>703325.04</v>
      </c>
    </row>
    <row r="56" spans="1:3" x14ac:dyDescent="0.25">
      <c r="A56" s="16" t="s">
        <v>47</v>
      </c>
      <c r="B56" s="17">
        <v>246514.84</v>
      </c>
    </row>
    <row r="57" spans="1:3" x14ac:dyDescent="0.25">
      <c r="A57" s="16" t="s">
        <v>48</v>
      </c>
      <c r="B57" s="17">
        <v>1611821.68</v>
      </c>
    </row>
    <row r="58" spans="1:3" x14ac:dyDescent="0.25">
      <c r="A58" s="14" t="s">
        <v>51</v>
      </c>
      <c r="B58" s="15">
        <v>623636.62</v>
      </c>
    </row>
    <row r="59" spans="1:3" s="1" customFormat="1" x14ac:dyDescent="0.25">
      <c r="A59" s="12" t="s">
        <v>15</v>
      </c>
      <c r="B59" s="13">
        <v>4538857.0600000005</v>
      </c>
      <c r="C59" s="11"/>
    </row>
    <row r="60" spans="1:3" x14ac:dyDescent="0.25">
      <c r="A60" s="16" t="s">
        <v>48</v>
      </c>
      <c r="B60" s="17">
        <v>4107850.66</v>
      </c>
    </row>
    <row r="61" spans="1:3" x14ac:dyDescent="0.25">
      <c r="A61" s="14" t="s">
        <v>50</v>
      </c>
      <c r="B61" s="15">
        <v>431006.4</v>
      </c>
    </row>
    <row r="62" spans="1:3" s="1" customFormat="1" x14ac:dyDescent="0.25">
      <c r="A62" s="12" t="s">
        <v>16</v>
      </c>
      <c r="B62" s="13">
        <v>241344</v>
      </c>
      <c r="C62" s="11"/>
    </row>
    <row r="63" spans="1:3" x14ac:dyDescent="0.25">
      <c r="A63" s="14" t="s">
        <v>52</v>
      </c>
      <c r="B63" s="15">
        <v>241344</v>
      </c>
    </row>
    <row r="64" spans="1:3" s="1" customFormat="1" x14ac:dyDescent="0.25">
      <c r="A64" s="12" t="s">
        <v>17</v>
      </c>
      <c r="B64" s="13">
        <v>3562405</v>
      </c>
      <c r="C64" s="11"/>
    </row>
    <row r="65" spans="1:3" x14ac:dyDescent="0.25">
      <c r="A65" s="14" t="s">
        <v>53</v>
      </c>
      <c r="B65" s="15">
        <v>3562405</v>
      </c>
    </row>
    <row r="66" spans="1:3" s="1" customFormat="1" x14ac:dyDescent="0.25">
      <c r="A66" s="12" t="s">
        <v>18</v>
      </c>
      <c r="B66" s="13">
        <v>6303722.7999999998</v>
      </c>
      <c r="C66" s="11"/>
    </row>
    <row r="67" spans="1:3" x14ac:dyDescent="0.25">
      <c r="A67" s="16" t="s">
        <v>54</v>
      </c>
      <c r="B67" s="17">
        <v>2288110</v>
      </c>
    </row>
    <row r="68" spans="1:3" x14ac:dyDescent="0.25">
      <c r="A68" s="16" t="s">
        <v>53</v>
      </c>
      <c r="B68" s="17">
        <v>1809442.8</v>
      </c>
    </row>
    <row r="69" spans="1:3" x14ac:dyDescent="0.25">
      <c r="A69" s="14" t="s">
        <v>50</v>
      </c>
      <c r="B69" s="15">
        <v>2206170</v>
      </c>
    </row>
    <row r="70" spans="1:3" s="1" customFormat="1" x14ac:dyDescent="0.25">
      <c r="A70" s="12" t="s">
        <v>19</v>
      </c>
      <c r="B70" s="13">
        <v>4755920.51</v>
      </c>
      <c r="C70" s="11"/>
    </row>
    <row r="71" spans="1:3" x14ac:dyDescent="0.25">
      <c r="A71" s="14" t="s">
        <v>55</v>
      </c>
      <c r="B71" s="15">
        <v>4755920.51</v>
      </c>
    </row>
    <row r="72" spans="1:3" s="1" customFormat="1" x14ac:dyDescent="0.25">
      <c r="A72" s="12" t="s">
        <v>20</v>
      </c>
      <c r="B72" s="13">
        <v>34650</v>
      </c>
      <c r="C72" s="11"/>
    </row>
    <row r="73" spans="1:3" x14ac:dyDescent="0.25">
      <c r="A73" s="14" t="s">
        <v>54</v>
      </c>
      <c r="B73" s="15">
        <v>34650</v>
      </c>
    </row>
    <row r="74" spans="1:3" s="1" customFormat="1" x14ac:dyDescent="0.25">
      <c r="A74" s="12" t="s">
        <v>21</v>
      </c>
      <c r="B74" s="13">
        <v>1795200</v>
      </c>
      <c r="C74" s="11"/>
    </row>
    <row r="75" spans="1:3" x14ac:dyDescent="0.25">
      <c r="A75" s="16" t="s">
        <v>50</v>
      </c>
      <c r="B75" s="17">
        <v>1210000</v>
      </c>
    </row>
    <row r="76" spans="1:3" x14ac:dyDescent="0.25">
      <c r="A76" s="14" t="s">
        <v>56</v>
      </c>
      <c r="B76" s="15">
        <v>585200</v>
      </c>
    </row>
    <row r="77" spans="1:3" s="1" customFormat="1" x14ac:dyDescent="0.25">
      <c r="A77" s="12" t="s">
        <v>22</v>
      </c>
      <c r="B77" s="13">
        <v>6532673.8600000003</v>
      </c>
      <c r="C77" s="11"/>
    </row>
    <row r="78" spans="1:3" x14ac:dyDescent="0.25">
      <c r="A78" s="16" t="s">
        <v>57</v>
      </c>
      <c r="B78" s="17">
        <v>6000</v>
      </c>
    </row>
    <row r="79" spans="1:3" x14ac:dyDescent="0.25">
      <c r="A79" s="16" t="s">
        <v>58</v>
      </c>
      <c r="B79" s="17">
        <v>13920</v>
      </c>
    </row>
    <row r="80" spans="1:3" x14ac:dyDescent="0.25">
      <c r="A80" s="16" t="s">
        <v>42</v>
      </c>
      <c r="B80" s="17">
        <v>563174.6</v>
      </c>
    </row>
    <row r="81" spans="1:3" x14ac:dyDescent="0.25">
      <c r="A81" s="16" t="s">
        <v>59</v>
      </c>
      <c r="B81" s="17">
        <v>530208</v>
      </c>
    </row>
    <row r="82" spans="1:3" x14ac:dyDescent="0.25">
      <c r="A82" s="16" t="s">
        <v>60</v>
      </c>
      <c r="B82" s="17">
        <v>97900</v>
      </c>
    </row>
    <row r="83" spans="1:3" x14ac:dyDescent="0.25">
      <c r="A83" s="16" t="s">
        <v>61</v>
      </c>
      <c r="B83" s="17">
        <v>65149.8</v>
      </c>
    </row>
    <row r="84" spans="1:3" x14ac:dyDescent="0.25">
      <c r="A84" s="16" t="s">
        <v>62</v>
      </c>
      <c r="B84" s="17">
        <v>367850</v>
      </c>
    </row>
    <row r="85" spans="1:3" x14ac:dyDescent="0.25">
      <c r="A85" s="16" t="s">
        <v>63</v>
      </c>
      <c r="B85" s="17">
        <v>657355.96</v>
      </c>
    </row>
    <row r="86" spans="1:3" x14ac:dyDescent="0.25">
      <c r="A86" s="16" t="s">
        <v>64</v>
      </c>
      <c r="B86" s="17">
        <v>774480</v>
      </c>
    </row>
    <row r="87" spans="1:3" x14ac:dyDescent="0.25">
      <c r="A87" s="16" t="s">
        <v>44</v>
      </c>
      <c r="B87" s="17">
        <v>576180</v>
      </c>
    </row>
    <row r="88" spans="1:3" x14ac:dyDescent="0.25">
      <c r="A88" s="16" t="s">
        <v>65</v>
      </c>
      <c r="B88" s="17">
        <v>230120</v>
      </c>
    </row>
    <row r="89" spans="1:3" x14ac:dyDescent="0.25">
      <c r="A89" s="16" t="s">
        <v>48</v>
      </c>
      <c r="B89" s="17">
        <v>394192.8</v>
      </c>
    </row>
    <row r="90" spans="1:3" x14ac:dyDescent="0.25">
      <c r="A90" s="16" t="s">
        <v>66</v>
      </c>
      <c r="B90" s="17">
        <v>16500</v>
      </c>
    </row>
    <row r="91" spans="1:3" x14ac:dyDescent="0.25">
      <c r="A91" s="16" t="s">
        <v>67</v>
      </c>
      <c r="B91" s="17">
        <v>211425.5</v>
      </c>
    </row>
    <row r="92" spans="1:3" x14ac:dyDescent="0.25">
      <c r="A92" s="16" t="s">
        <v>49</v>
      </c>
      <c r="B92" s="17">
        <v>1557021.2</v>
      </c>
    </row>
    <row r="93" spans="1:3" x14ac:dyDescent="0.25">
      <c r="A93" s="16" t="s">
        <v>50</v>
      </c>
      <c r="B93" s="17">
        <v>280500</v>
      </c>
    </row>
    <row r="94" spans="1:3" x14ac:dyDescent="0.25">
      <c r="A94" s="14" t="s">
        <v>68</v>
      </c>
      <c r="B94" s="15">
        <v>190696</v>
      </c>
    </row>
    <row r="95" spans="1:3" s="1" customFormat="1" x14ac:dyDescent="0.25">
      <c r="A95" s="12" t="s">
        <v>23</v>
      </c>
      <c r="B95" s="13">
        <v>25057365.160000004</v>
      </c>
      <c r="C95" s="11"/>
    </row>
    <row r="96" spans="1:3" x14ac:dyDescent="0.25">
      <c r="A96" s="16" t="s">
        <v>69</v>
      </c>
      <c r="B96" s="17">
        <v>180048</v>
      </c>
    </row>
    <row r="97" spans="1:2" x14ac:dyDescent="0.25">
      <c r="A97" s="16" t="s">
        <v>70</v>
      </c>
      <c r="B97" s="17">
        <v>1803084</v>
      </c>
    </row>
    <row r="98" spans="1:2" x14ac:dyDescent="0.25">
      <c r="A98" s="16" t="s">
        <v>53</v>
      </c>
      <c r="B98" s="17">
        <v>17775744.760000002</v>
      </c>
    </row>
    <row r="99" spans="1:2" x14ac:dyDescent="0.25">
      <c r="A99" s="16" t="s">
        <v>71</v>
      </c>
      <c r="B99" s="17">
        <v>366000</v>
      </c>
    </row>
    <row r="100" spans="1:2" x14ac:dyDescent="0.25">
      <c r="A100" s="14" t="s">
        <v>72</v>
      </c>
      <c r="B100" s="15">
        <v>4932488.4000000004</v>
      </c>
    </row>
    <row r="101" spans="1:2" x14ac:dyDescent="0.25">
      <c r="B101" s="10">
        <f>B95+B77+B74+B72+B70+B66+B64+B62+B59+B52+B38+B36+B33</f>
        <v>252173545.78999996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2026-06-01T13:12:45Z</dcterms:modified>
</cp:coreProperties>
</file>